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ota\Documents\2020\執筆\乳酸菌第15回\"/>
    </mc:Choice>
  </mc:AlternateContent>
  <xr:revisionPtr revIDLastSave="0" documentId="13_ncr:1_{6ED26B26-0FA2-49A3-9F8D-BE369A41CECC}" xr6:coauthVersionLast="45" xr6:coauthVersionMax="45" xr10:uidLastSave="{00000000-0000-0000-0000-000000000000}"/>
  <bookViews>
    <workbookView xWindow="2532" yWindow="576" windowWidth="11592" windowHeight="12276" xr2:uid="{E7DF275C-9F18-46AD-B278-77BA25767C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3" i="1" l="1"/>
  <c r="I33" i="1" s="1"/>
  <c r="F33" i="1"/>
  <c r="H33" i="1" s="1"/>
  <c r="G32" i="1"/>
  <c r="I32" i="1" s="1"/>
  <c r="F32" i="1"/>
  <c r="H32" i="1" s="1"/>
  <c r="G31" i="1"/>
  <c r="I31" i="1" s="1"/>
  <c r="F31" i="1"/>
  <c r="H31" i="1" s="1"/>
  <c r="G30" i="1"/>
  <c r="I30" i="1" s="1"/>
  <c r="F30" i="1"/>
  <c r="H30" i="1" s="1"/>
  <c r="G29" i="1"/>
  <c r="I29" i="1" s="1"/>
  <c r="F29" i="1"/>
  <c r="H29" i="1" s="1"/>
  <c r="G28" i="1"/>
  <c r="I28" i="1" s="1"/>
  <c r="F28" i="1"/>
  <c r="H28" i="1" s="1"/>
  <c r="G27" i="1"/>
  <c r="I27" i="1" s="1"/>
  <c r="F27" i="1"/>
  <c r="H27" i="1" s="1"/>
  <c r="G26" i="1"/>
  <c r="I26" i="1" s="1"/>
  <c r="F26" i="1"/>
  <c r="H26" i="1" s="1"/>
  <c r="G25" i="1"/>
  <c r="I25" i="1" s="1"/>
  <c r="F25" i="1"/>
  <c r="H25" i="1" s="1"/>
  <c r="G23" i="1"/>
  <c r="I23" i="1" s="1"/>
  <c r="F23" i="1"/>
  <c r="H23" i="1" s="1"/>
  <c r="G22" i="1"/>
  <c r="I22" i="1" s="1"/>
  <c r="F22" i="1"/>
  <c r="H22" i="1" s="1"/>
  <c r="G21" i="1"/>
  <c r="I21" i="1" s="1"/>
  <c r="F21" i="1"/>
  <c r="H21" i="1" s="1"/>
  <c r="G20" i="1"/>
  <c r="I20" i="1" s="1"/>
  <c r="F20" i="1"/>
  <c r="H20" i="1" s="1"/>
  <c r="G19" i="1"/>
  <c r="I19" i="1" s="1"/>
  <c r="F19" i="1"/>
  <c r="H19" i="1" s="1"/>
  <c r="G18" i="1"/>
  <c r="I18" i="1" s="1"/>
  <c r="F18" i="1"/>
  <c r="H18" i="1" s="1"/>
  <c r="G17" i="1"/>
  <c r="I17" i="1" s="1"/>
  <c r="F17" i="1"/>
  <c r="H17" i="1" s="1"/>
  <c r="G16" i="1"/>
  <c r="I16" i="1" s="1"/>
  <c r="F16" i="1"/>
  <c r="H16" i="1" s="1"/>
  <c r="G15" i="1"/>
  <c r="I15" i="1" s="1"/>
  <c r="F15" i="1"/>
  <c r="H15" i="1" s="1"/>
  <c r="F7" i="1"/>
  <c r="H7" i="1" s="1"/>
  <c r="G7" i="1"/>
  <c r="I7" i="1"/>
  <c r="F8" i="1"/>
  <c r="G8" i="1"/>
  <c r="H8" i="1"/>
  <c r="I8" i="1"/>
  <c r="F9" i="1"/>
  <c r="G9" i="1"/>
  <c r="H9" i="1"/>
  <c r="I9" i="1"/>
  <c r="F10" i="1"/>
  <c r="G10" i="1"/>
  <c r="H10" i="1"/>
  <c r="I10" i="1"/>
  <c r="F11" i="1"/>
  <c r="G11" i="1"/>
  <c r="H11" i="1"/>
  <c r="I11" i="1"/>
  <c r="F12" i="1"/>
  <c r="G12" i="1"/>
  <c r="H12" i="1"/>
  <c r="I12" i="1"/>
  <c r="F13" i="1"/>
  <c r="G13" i="1"/>
  <c r="H13" i="1"/>
  <c r="I13" i="1"/>
  <c r="G6" i="1"/>
  <c r="I6" i="1" s="1"/>
  <c r="F6" i="1"/>
  <c r="H6" i="1" s="1"/>
  <c r="I5" i="1"/>
  <c r="H5" i="1"/>
  <c r="G5" i="1"/>
  <c r="F5" i="1"/>
</calcChain>
</file>

<file path=xl/sharedStrings.xml><?xml version="1.0" encoding="utf-8"?>
<sst xmlns="http://schemas.openxmlformats.org/spreadsheetml/2006/main" count="59" uniqueCount="36">
  <si>
    <t>LGG_02240</t>
    <phoneticPr fontId="1"/>
  </si>
  <si>
    <t>LGG_02372</t>
    <phoneticPr fontId="1"/>
  </si>
  <si>
    <t>遺伝子名</t>
    <rPh sb="0" eb="3">
      <t>イデンシ</t>
    </rPh>
    <rPh sb="3" eb="4">
      <t>メイ</t>
    </rPh>
    <phoneticPr fontId="1"/>
  </si>
  <si>
    <t>pH4_1h</t>
    <phoneticPr fontId="1"/>
  </si>
  <si>
    <t>pH4_24h</t>
    <phoneticPr fontId="1"/>
  </si>
  <si>
    <t>pH7_CCG</t>
    <phoneticPr fontId="1"/>
  </si>
  <si>
    <r>
      <t xml:space="preserve">(a) </t>
    </r>
    <r>
      <rPr>
        <sz val="11"/>
        <color theme="1"/>
        <rFont val="ＭＳ 明朝"/>
        <family val="1"/>
        <charset val="128"/>
      </rPr>
      <t>原著論文提供</t>
    </r>
    <r>
      <rPr>
        <sz val="11"/>
        <color theme="1"/>
        <rFont val="ＭＳ Ｐゴシック"/>
        <family val="2"/>
        <charset val="128"/>
      </rPr>
      <t>のカウント情報</t>
    </r>
    <rPh sb="4" eb="6">
      <t>ゲンチョ</t>
    </rPh>
    <rPh sb="6" eb="8">
      <t>ロンブン</t>
    </rPh>
    <rPh sb="8" eb="10">
      <t>テイキョウ</t>
    </rPh>
    <rPh sb="15" eb="17">
      <t>ジョウホウ</t>
    </rPh>
    <phoneticPr fontId="1"/>
  </si>
  <si>
    <t>LGG_00113</t>
    <phoneticPr fontId="1"/>
  </si>
  <si>
    <t>LGG_00115</t>
    <phoneticPr fontId="1"/>
  </si>
  <si>
    <t>LGG_00108</t>
    <phoneticPr fontId="1"/>
  </si>
  <si>
    <t>LGG_00109</t>
    <phoneticPr fontId="1"/>
  </si>
  <si>
    <t>LGG_01064</t>
    <phoneticPr fontId="1"/>
  </si>
  <si>
    <t>LGG_02032</t>
    <phoneticPr fontId="1"/>
  </si>
  <si>
    <t>LGG_00418</t>
    <phoneticPr fontId="1"/>
  </si>
  <si>
    <t>2.53-fold</t>
    <phoneticPr fontId="1"/>
  </si>
  <si>
    <t>1.39-fold</t>
    <phoneticPr fontId="1"/>
  </si>
  <si>
    <t>3.34-fold</t>
    <phoneticPr fontId="1"/>
  </si>
  <si>
    <t>1.34-fold</t>
    <phoneticPr fontId="1"/>
  </si>
  <si>
    <t>発現低下</t>
    <rPh sb="0" eb="2">
      <t>ハツゲン</t>
    </rPh>
    <rPh sb="2" eb="4">
      <t>テイカ</t>
    </rPh>
    <phoneticPr fontId="1"/>
  </si>
  <si>
    <t>発現上昇</t>
    <rPh sb="0" eb="2">
      <t>ハツゲン</t>
    </rPh>
    <rPh sb="2" eb="4">
      <t>ジョウショウ</t>
    </rPh>
    <phoneticPr fontId="1"/>
  </si>
  <si>
    <t>24h/C</t>
    <phoneticPr fontId="1"/>
  </si>
  <si>
    <t>1h/C</t>
    <phoneticPr fontId="1"/>
  </si>
  <si>
    <r>
      <t>log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(24h/C)</t>
    </r>
    <phoneticPr fontId="1"/>
  </si>
  <si>
    <r>
      <t>log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(1h/C)</t>
    </r>
    <phoneticPr fontId="1"/>
  </si>
  <si>
    <t>論文記載内容</t>
    <rPh sb="0" eb="2">
      <t>ロンブン</t>
    </rPh>
    <rPh sb="2" eb="4">
      <t>キサイ</t>
    </rPh>
    <rPh sb="4" eb="6">
      <t>ナイヨウ</t>
    </rPh>
    <phoneticPr fontId="1"/>
  </si>
  <si>
    <r>
      <t xml:space="preserve">(b) </t>
    </r>
    <r>
      <rPr>
        <sz val="11"/>
        <color theme="1"/>
        <rFont val="ＭＳ 明朝"/>
        <family val="1"/>
        <charset val="128"/>
      </rPr>
      <t>第14回で得た</t>
    </r>
    <r>
      <rPr>
        <sz val="11"/>
        <color theme="1"/>
        <rFont val="ＭＳ Ｐゴシック"/>
        <family val="2"/>
        <charset val="128"/>
      </rPr>
      <t>カウント情報</t>
    </r>
    <rPh sb="4" eb="5">
      <t>ダイ</t>
    </rPh>
    <rPh sb="7" eb="8">
      <t>カイ</t>
    </rPh>
    <rPh sb="9" eb="10">
      <t>エ</t>
    </rPh>
    <rPh sb="15" eb="17">
      <t>ジョウホウ</t>
    </rPh>
    <phoneticPr fontId="1"/>
  </si>
  <si>
    <r>
      <t xml:space="preserve">(c) </t>
    </r>
    <r>
      <rPr>
        <sz val="11"/>
        <color theme="1"/>
        <rFont val="ＭＳ 明朝"/>
        <family val="1"/>
        <charset val="128"/>
      </rPr>
      <t>第15回で得た</t>
    </r>
    <r>
      <rPr>
        <sz val="11"/>
        <color theme="1"/>
        <rFont val="ＭＳ Ｐゴシック"/>
        <family val="2"/>
        <charset val="128"/>
      </rPr>
      <t>カウント情報</t>
    </r>
    <rPh sb="4" eb="5">
      <t>ダイ</t>
    </rPh>
    <rPh sb="7" eb="8">
      <t>カイ</t>
    </rPh>
    <rPh sb="9" eb="10">
      <t>エ</t>
    </rPh>
    <rPh sb="15" eb="17">
      <t>ジョウホウ</t>
    </rPh>
    <phoneticPr fontId="1"/>
  </si>
  <si>
    <t>2310404_2310685</t>
    <phoneticPr fontId="1"/>
  </si>
  <si>
    <t>2446836_2449787</t>
    <phoneticPr fontId="1"/>
  </si>
  <si>
    <t>120031_121410</t>
    <phoneticPr fontId="1"/>
  </si>
  <si>
    <t>122428_123486</t>
    <phoneticPr fontId="1"/>
  </si>
  <si>
    <t>113614_114381</t>
    <phoneticPr fontId="1"/>
  </si>
  <si>
    <t>114378_115283</t>
    <phoneticPr fontId="1"/>
  </si>
  <si>
    <t>1076321_1077787</t>
    <phoneticPr fontId="1"/>
  </si>
  <si>
    <t>2081384_2083315</t>
    <phoneticPr fontId="1"/>
  </si>
  <si>
    <t>420195_420905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</si>
</sst>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000_ "/>
  </numFmts>
  <fonts count="7" x14ac:knownFonts="1">
    <font>
      <sz val="11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color theme="1"/>
      <name val="ＭＳ Ｐゴシック"/>
      <family val="2"/>
      <charset val="128"/>
    </font>
    <font>
      <vertAlign val="subscript"/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2" fillId="2" borderId="1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179" fontId="0" fillId="2" borderId="2" xfId="0" applyNumberFormat="1" applyFill="1" applyBorder="1">
      <alignment vertical="center"/>
    </xf>
    <xf numFmtId="179" fontId="0" fillId="2" borderId="0" xfId="0" applyNumberFormat="1" applyFill="1">
      <alignment vertical="center"/>
    </xf>
    <xf numFmtId="179" fontId="5" fillId="2" borderId="2" xfId="0" applyNumberFormat="1" applyFont="1" applyFill="1" applyBorder="1">
      <alignment vertical="center"/>
    </xf>
    <xf numFmtId="179" fontId="5" fillId="2" borderId="0" xfId="0" applyNumberFormat="1" applyFont="1" applyFill="1">
      <alignment vertical="center"/>
    </xf>
    <xf numFmtId="0" fontId="0" fillId="2" borderId="2" xfId="0" applyFill="1" applyBorder="1">
      <alignment vertical="center"/>
    </xf>
    <xf numFmtId="0" fontId="0" fillId="2" borderId="0" xfId="0" applyFont="1" applyFill="1">
      <alignment vertical="center"/>
    </xf>
    <xf numFmtId="0" fontId="0" fillId="2" borderId="1" xfId="0" applyFont="1" applyFill="1" applyBorder="1">
      <alignment vertical="center"/>
    </xf>
    <xf numFmtId="179" fontId="0" fillId="2" borderId="3" xfId="0" applyNumberFormat="1" applyFill="1" applyBorder="1">
      <alignment vertical="center"/>
    </xf>
    <xf numFmtId="179" fontId="0" fillId="2" borderId="1" xfId="0" applyNumberFormat="1" applyFill="1" applyBorder="1">
      <alignment vertical="center"/>
    </xf>
    <xf numFmtId="179" fontId="5" fillId="2" borderId="3" xfId="0" applyNumberFormat="1" applyFont="1" applyFill="1" applyBorder="1">
      <alignment vertical="center"/>
    </xf>
    <xf numFmtId="179" fontId="5" fillId="2" borderId="1" xfId="0" applyNumberFormat="1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2" borderId="3" xfId="0" applyFill="1" applyBorder="1">
      <alignment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2CAB8-E6E4-4E80-B08C-E9721F8069A2}">
  <dimension ref="B1:L49"/>
  <sheetViews>
    <sheetView tabSelected="1" workbookViewId="0">
      <selection activeCell="B3" sqref="B3:I33"/>
    </sheetView>
  </sheetViews>
  <sheetFormatPr defaultRowHeight="13.8" x14ac:dyDescent="0.25"/>
  <cols>
    <col min="1" max="1" width="8.88671875" style="1"/>
    <col min="2" max="2" width="16.33203125" style="1" customWidth="1"/>
    <col min="3" max="3" width="8" style="1" bestFit="1" customWidth="1"/>
    <col min="4" max="4" width="9" style="1" bestFit="1" customWidth="1"/>
    <col min="5" max="5" width="9.33203125" style="1" customWidth="1"/>
    <col min="6" max="6" width="8.44140625" style="17" customWidth="1"/>
    <col min="7" max="7" width="7.6640625" style="1" customWidth="1"/>
    <col min="8" max="8" width="10" style="1" customWidth="1"/>
    <col min="9" max="9" width="9.5546875" style="1" customWidth="1"/>
    <col min="10" max="10" width="9.5546875" style="2" customWidth="1"/>
    <col min="11" max="11" width="8.88671875" style="2"/>
    <col min="12" max="16384" width="8.88671875" style="1"/>
  </cols>
  <sheetData>
    <row r="1" spans="2:12" x14ac:dyDescent="0.25">
      <c r="B1" s="2"/>
      <c r="C1" s="2"/>
      <c r="D1" s="2"/>
      <c r="E1" s="2"/>
      <c r="F1" s="2"/>
      <c r="G1" s="2"/>
      <c r="H1" s="2"/>
      <c r="I1" s="2"/>
      <c r="L1" s="2"/>
    </row>
    <row r="2" spans="2:12" x14ac:dyDescent="0.25">
      <c r="B2" s="3"/>
      <c r="C2" s="3"/>
      <c r="D2" s="3"/>
      <c r="E2" s="3"/>
      <c r="F2" s="3"/>
      <c r="G2" s="3"/>
      <c r="H2" s="3"/>
      <c r="I2" s="3"/>
      <c r="K2" s="3"/>
      <c r="L2" s="3"/>
    </row>
    <row r="3" spans="2:12" ht="16.2" x14ac:dyDescent="0.25">
      <c r="B3" s="27" t="s">
        <v>2</v>
      </c>
      <c r="C3" s="5" t="s">
        <v>3</v>
      </c>
      <c r="D3" s="5" t="s">
        <v>4</v>
      </c>
      <c r="E3" s="5" t="s">
        <v>5</v>
      </c>
      <c r="F3" s="6" t="s">
        <v>20</v>
      </c>
      <c r="G3" s="7" t="s">
        <v>21</v>
      </c>
      <c r="H3" s="8" t="s">
        <v>22</v>
      </c>
      <c r="I3" s="7" t="s">
        <v>23</v>
      </c>
      <c r="J3" s="30"/>
      <c r="K3" s="7" t="s">
        <v>20</v>
      </c>
      <c r="L3" s="7" t="s">
        <v>21</v>
      </c>
    </row>
    <row r="4" spans="2:12" x14ac:dyDescent="0.25">
      <c r="B4" s="28" t="s">
        <v>6</v>
      </c>
      <c r="C4" s="9"/>
      <c r="D4" s="9"/>
      <c r="E4" s="9"/>
      <c r="F4" s="10"/>
      <c r="G4" s="9"/>
      <c r="H4" s="11"/>
      <c r="J4" s="17"/>
      <c r="K4" s="12" t="s">
        <v>24</v>
      </c>
    </row>
    <row r="5" spans="2:12" x14ac:dyDescent="0.25">
      <c r="B5" s="17" t="s">
        <v>0</v>
      </c>
      <c r="C5" s="1">
        <v>1106</v>
      </c>
      <c r="D5" s="1">
        <v>2444</v>
      </c>
      <c r="E5" s="1">
        <v>422</v>
      </c>
      <c r="F5" s="13">
        <f>D5/E5</f>
        <v>5.7914691943127963</v>
      </c>
      <c r="G5" s="14">
        <f>C5/E5</f>
        <v>2.6208530805687205</v>
      </c>
      <c r="H5" s="15">
        <f>LOG(F5,2)</f>
        <v>2.5339293811115446</v>
      </c>
      <c r="I5" s="16">
        <f>LOG(G5,2)</f>
        <v>1.3900364815275219</v>
      </c>
      <c r="J5" s="15"/>
      <c r="K5" s="2" t="s">
        <v>14</v>
      </c>
      <c r="L5" s="17" t="s">
        <v>15</v>
      </c>
    </row>
    <row r="6" spans="2:12" x14ac:dyDescent="0.25">
      <c r="B6" s="17" t="s">
        <v>1</v>
      </c>
      <c r="C6" s="1">
        <v>33</v>
      </c>
      <c r="D6" s="1">
        <v>132</v>
      </c>
      <c r="E6" s="1">
        <v>13</v>
      </c>
      <c r="F6" s="13">
        <f>D6/E6</f>
        <v>10.153846153846153</v>
      </c>
      <c r="G6" s="14">
        <f>C6/E6</f>
        <v>2.5384615384615383</v>
      </c>
      <c r="H6" s="15">
        <f>LOG(F6,2)</f>
        <v>3.3439544012173616</v>
      </c>
      <c r="I6" s="16">
        <f>LOG(G6,2)</f>
        <v>1.3439544012173612</v>
      </c>
      <c r="J6" s="15"/>
      <c r="K6" s="2" t="s">
        <v>16</v>
      </c>
      <c r="L6" s="1" t="s">
        <v>17</v>
      </c>
    </row>
    <row r="7" spans="2:12" x14ac:dyDescent="0.25">
      <c r="B7" s="17" t="s">
        <v>7</v>
      </c>
      <c r="C7" s="18">
        <v>176</v>
      </c>
      <c r="D7" s="18">
        <v>277</v>
      </c>
      <c r="E7" s="18">
        <v>1159</v>
      </c>
      <c r="F7" s="13">
        <f t="shared" ref="F7:F13" si="0">D7/E7</f>
        <v>0.23899913718723037</v>
      </c>
      <c r="G7" s="14">
        <f t="shared" ref="G7:G13" si="1">C7/E7</f>
        <v>0.15185504745470232</v>
      </c>
      <c r="H7" s="15">
        <f t="shared" ref="H7:H13" si="2">LOG(F7,2)</f>
        <v>-2.0649226849572835</v>
      </c>
      <c r="I7" s="16">
        <f t="shared" ref="I7:I13" si="3">LOG(G7,2)</f>
        <v>-2.7192332323691746</v>
      </c>
      <c r="J7" s="15"/>
      <c r="K7" s="12" t="s">
        <v>18</v>
      </c>
      <c r="L7" s="11" t="s">
        <v>18</v>
      </c>
    </row>
    <row r="8" spans="2:12" x14ac:dyDescent="0.25">
      <c r="B8" s="17" t="s">
        <v>8</v>
      </c>
      <c r="C8" s="18">
        <v>136</v>
      </c>
      <c r="D8" s="18">
        <v>296</v>
      </c>
      <c r="E8" s="18">
        <v>860</v>
      </c>
      <c r="F8" s="13">
        <f t="shared" si="0"/>
        <v>0.34418604651162793</v>
      </c>
      <c r="G8" s="14">
        <f t="shared" si="1"/>
        <v>0.15813953488372093</v>
      </c>
      <c r="H8" s="15">
        <f t="shared" si="2"/>
        <v>-1.5387394839605104</v>
      </c>
      <c r="I8" s="16">
        <f t="shared" si="3"/>
        <v>-2.660730008339121</v>
      </c>
      <c r="J8" s="15"/>
      <c r="K8" s="12" t="s">
        <v>18</v>
      </c>
      <c r="L8" s="11" t="s">
        <v>18</v>
      </c>
    </row>
    <row r="9" spans="2:12" x14ac:dyDescent="0.25">
      <c r="B9" s="17" t="s">
        <v>9</v>
      </c>
      <c r="C9" s="18">
        <v>92</v>
      </c>
      <c r="D9" s="18">
        <v>351</v>
      </c>
      <c r="E9" s="18">
        <v>912</v>
      </c>
      <c r="F9" s="13">
        <f t="shared" si="0"/>
        <v>0.38486842105263158</v>
      </c>
      <c r="G9" s="14">
        <f t="shared" si="1"/>
        <v>0.10087719298245613</v>
      </c>
      <c r="H9" s="15">
        <f t="shared" si="2"/>
        <v>-1.3775627938601809</v>
      </c>
      <c r="I9" s="16">
        <f t="shared" si="3"/>
        <v>-3.3093280581077287</v>
      </c>
      <c r="J9" s="15"/>
      <c r="K9" s="12" t="s">
        <v>18</v>
      </c>
      <c r="L9" s="11" t="s">
        <v>18</v>
      </c>
    </row>
    <row r="10" spans="2:12" x14ac:dyDescent="0.25">
      <c r="B10" s="17" t="s">
        <v>10</v>
      </c>
      <c r="C10" s="18">
        <v>119</v>
      </c>
      <c r="D10" s="18">
        <v>402</v>
      </c>
      <c r="E10" s="18">
        <v>1615</v>
      </c>
      <c r="F10" s="13">
        <f t="shared" si="0"/>
        <v>0.24891640866873066</v>
      </c>
      <c r="G10" s="14">
        <f t="shared" si="1"/>
        <v>7.3684210526315783E-2</v>
      </c>
      <c r="H10" s="15">
        <f t="shared" si="2"/>
        <v>-2.0062667584023588</v>
      </c>
      <c r="I10" s="16">
        <f t="shared" si="3"/>
        <v>-3.7625006862733441</v>
      </c>
      <c r="J10" s="15"/>
      <c r="K10" s="12" t="s">
        <v>18</v>
      </c>
      <c r="L10" s="11" t="s">
        <v>18</v>
      </c>
    </row>
    <row r="11" spans="2:12" x14ac:dyDescent="0.25">
      <c r="B11" s="17" t="s">
        <v>11</v>
      </c>
      <c r="C11" s="18">
        <v>27</v>
      </c>
      <c r="D11" s="18">
        <v>268</v>
      </c>
      <c r="E11" s="18">
        <v>11</v>
      </c>
      <c r="F11" s="13">
        <f t="shared" si="0"/>
        <v>24.363636363636363</v>
      </c>
      <c r="G11" s="14">
        <f t="shared" si="1"/>
        <v>2.4545454545454546</v>
      </c>
      <c r="H11" s="15">
        <f t="shared" si="2"/>
        <v>4.6066575718204756</v>
      </c>
      <c r="I11" s="16">
        <f t="shared" si="3"/>
        <v>1.2954558835261714</v>
      </c>
      <c r="J11" s="15"/>
      <c r="K11" s="12" t="s">
        <v>19</v>
      </c>
      <c r="L11" s="11" t="s">
        <v>19</v>
      </c>
    </row>
    <row r="12" spans="2:12" x14ac:dyDescent="0.25">
      <c r="B12" s="17" t="s">
        <v>12</v>
      </c>
      <c r="C12" s="18">
        <v>86</v>
      </c>
      <c r="D12" s="18">
        <v>207</v>
      </c>
      <c r="E12" s="18">
        <v>617</v>
      </c>
      <c r="F12" s="13">
        <f t="shared" si="0"/>
        <v>0.3354943273905997</v>
      </c>
      <c r="G12" s="14">
        <f t="shared" si="1"/>
        <v>0.13938411669367909</v>
      </c>
      <c r="H12" s="15">
        <f t="shared" si="2"/>
        <v>-1.5756397216500926</v>
      </c>
      <c r="I12" s="16">
        <f t="shared" si="3"/>
        <v>-2.8428619244473201</v>
      </c>
      <c r="J12" s="15"/>
      <c r="K12" s="12" t="s">
        <v>18</v>
      </c>
      <c r="L12" s="11" t="s">
        <v>18</v>
      </c>
    </row>
    <row r="13" spans="2:12" x14ac:dyDescent="0.25">
      <c r="B13" s="29" t="s">
        <v>13</v>
      </c>
      <c r="C13" s="19">
        <v>156</v>
      </c>
      <c r="D13" s="19">
        <v>443</v>
      </c>
      <c r="E13" s="19">
        <v>1710</v>
      </c>
      <c r="F13" s="20">
        <f t="shared" si="0"/>
        <v>0.25906432748538011</v>
      </c>
      <c r="G13" s="21">
        <f t="shared" si="1"/>
        <v>9.1228070175438603E-2</v>
      </c>
      <c r="H13" s="22">
        <f t="shared" si="2"/>
        <v>-1.9486177212182418</v>
      </c>
      <c r="I13" s="23">
        <f t="shared" si="3"/>
        <v>-3.4543783909110122</v>
      </c>
      <c r="J13" s="15"/>
      <c r="K13" s="4" t="s">
        <v>18</v>
      </c>
      <c r="L13" s="24" t="s">
        <v>18</v>
      </c>
    </row>
    <row r="14" spans="2:12" x14ac:dyDescent="0.25">
      <c r="B14" s="28" t="s">
        <v>25</v>
      </c>
      <c r="C14" s="9"/>
      <c r="D14" s="9"/>
      <c r="E14" s="9"/>
      <c r="H14" s="17"/>
      <c r="J14" s="17"/>
    </row>
    <row r="15" spans="2:12" x14ac:dyDescent="0.25">
      <c r="B15" s="17" t="s">
        <v>0</v>
      </c>
      <c r="C15" s="18">
        <v>1231</v>
      </c>
      <c r="D15" s="18">
        <v>2914</v>
      </c>
      <c r="E15" s="18">
        <v>490</v>
      </c>
      <c r="F15" s="13">
        <f>D15/E15</f>
        <v>5.9469387755102039</v>
      </c>
      <c r="G15" s="14">
        <f>C15/E15</f>
        <v>2.5122448979591838</v>
      </c>
      <c r="H15" s="15">
        <f>LOG(F15,2)</f>
        <v>2.572147223061942</v>
      </c>
      <c r="I15" s="16">
        <f>LOG(G15,2)</f>
        <v>1.3289771074818868</v>
      </c>
      <c r="J15" s="15"/>
    </row>
    <row r="16" spans="2:12" x14ac:dyDescent="0.25">
      <c r="B16" s="17" t="s">
        <v>1</v>
      </c>
      <c r="C16" s="18">
        <v>56</v>
      </c>
      <c r="D16" s="18">
        <v>188</v>
      </c>
      <c r="E16" s="18">
        <v>15</v>
      </c>
      <c r="F16" s="13">
        <f>D16/E16</f>
        <v>12.533333333333333</v>
      </c>
      <c r="G16" s="14">
        <f>C16/E16</f>
        <v>3.7333333333333334</v>
      </c>
      <c r="H16" s="15">
        <f>LOG(F16,2)</f>
        <v>3.6476982560691189</v>
      </c>
      <c r="I16" s="16">
        <f>LOG(G16,2)</f>
        <v>1.9004643264490857</v>
      </c>
      <c r="J16" s="15"/>
    </row>
    <row r="17" spans="2:10" x14ac:dyDescent="0.25">
      <c r="B17" s="17" t="s">
        <v>7</v>
      </c>
      <c r="C17" s="18">
        <v>224</v>
      </c>
      <c r="D17" s="18">
        <v>368</v>
      </c>
      <c r="E17" s="18">
        <v>1561</v>
      </c>
      <c r="F17" s="13">
        <f t="shared" ref="F17:F23" si="4">D17/E17</f>
        <v>0.23574631646380526</v>
      </c>
      <c r="G17" s="14">
        <f t="shared" ref="G17:G23" si="5">C17/E17</f>
        <v>0.14349775784753363</v>
      </c>
      <c r="H17" s="15">
        <f t="shared" ref="H17:H23" si="6">LOG(F17,2)</f>
        <v>-2.0846928659208959</v>
      </c>
      <c r="I17" s="16">
        <f t="shared" ref="I17:I23" si="7">LOG(G17,2)</f>
        <v>-2.8008998999203047</v>
      </c>
      <c r="J17" s="15"/>
    </row>
    <row r="18" spans="2:10" x14ac:dyDescent="0.25">
      <c r="B18" s="17" t="s">
        <v>8</v>
      </c>
      <c r="C18" s="18">
        <v>186</v>
      </c>
      <c r="D18" s="18">
        <v>409</v>
      </c>
      <c r="E18" s="18">
        <v>1192</v>
      </c>
      <c r="F18" s="13">
        <f t="shared" si="4"/>
        <v>0.34312080536912754</v>
      </c>
      <c r="G18" s="14">
        <f t="shared" si="5"/>
        <v>0.15604026845637584</v>
      </c>
      <c r="H18" s="15">
        <f t="shared" si="6"/>
        <v>-1.5432114875204126</v>
      </c>
      <c r="I18" s="16">
        <f t="shared" si="7"/>
        <v>-2.6800097093541306</v>
      </c>
      <c r="J18" s="15"/>
    </row>
    <row r="19" spans="2:10" x14ac:dyDescent="0.25">
      <c r="B19" s="17" t="s">
        <v>9</v>
      </c>
      <c r="C19" s="18">
        <v>120</v>
      </c>
      <c r="D19" s="18">
        <v>490</v>
      </c>
      <c r="E19" s="18">
        <v>1226</v>
      </c>
      <c r="F19" s="13">
        <f t="shared" si="4"/>
        <v>0.39967373572593801</v>
      </c>
      <c r="G19" s="14">
        <f t="shared" si="5"/>
        <v>9.7879282218597069E-2</v>
      </c>
      <c r="H19" s="15">
        <f t="shared" si="6"/>
        <v>-1.323105324688211</v>
      </c>
      <c r="I19" s="16">
        <f t="shared" si="7"/>
        <v>-3.3528526680822632</v>
      </c>
      <c r="J19" s="15"/>
    </row>
    <row r="20" spans="2:10" x14ac:dyDescent="0.25">
      <c r="B20" s="17" t="s">
        <v>10</v>
      </c>
      <c r="C20" s="18">
        <v>147</v>
      </c>
      <c r="D20" s="18">
        <v>554</v>
      </c>
      <c r="E20" s="18">
        <v>2275</v>
      </c>
      <c r="F20" s="13">
        <f t="shared" si="4"/>
        <v>0.24351648351648353</v>
      </c>
      <c r="G20" s="14">
        <f t="shared" si="5"/>
        <v>6.4615384615384616E-2</v>
      </c>
      <c r="H20" s="15">
        <f t="shared" si="6"/>
        <v>-2.0379086639242323</v>
      </c>
      <c r="I20" s="16">
        <f t="shared" si="7"/>
        <v>-3.9519784851370563</v>
      </c>
      <c r="J20" s="15"/>
    </row>
    <row r="21" spans="2:10" x14ac:dyDescent="0.25">
      <c r="B21" s="17" t="s">
        <v>11</v>
      </c>
      <c r="C21" s="18">
        <v>49</v>
      </c>
      <c r="D21" s="18">
        <v>389</v>
      </c>
      <c r="E21" s="18">
        <v>18</v>
      </c>
      <c r="F21" s="13">
        <f t="shared" si="4"/>
        <v>21.611111111111111</v>
      </c>
      <c r="G21" s="14">
        <f t="shared" si="5"/>
        <v>2.7222222222222223</v>
      </c>
      <c r="H21" s="15">
        <f t="shared" si="6"/>
        <v>4.4337013435438797</v>
      </c>
      <c r="I21" s="16">
        <f t="shared" si="7"/>
        <v>1.444784842672896</v>
      </c>
      <c r="J21" s="15"/>
    </row>
    <row r="22" spans="2:10" x14ac:dyDescent="0.25">
      <c r="B22" s="17" t="s">
        <v>12</v>
      </c>
      <c r="C22" s="18">
        <v>116</v>
      </c>
      <c r="D22" s="18">
        <v>290</v>
      </c>
      <c r="E22" s="18">
        <v>831</v>
      </c>
      <c r="F22" s="13">
        <f t="shared" si="4"/>
        <v>0.34897713598074609</v>
      </c>
      <c r="G22" s="14">
        <f t="shared" si="5"/>
        <v>0.13959085439229843</v>
      </c>
      <c r="H22" s="15">
        <f t="shared" si="6"/>
        <v>-1.5187955767554102</v>
      </c>
      <c r="I22" s="16">
        <f t="shared" si="7"/>
        <v>-2.8407236716427726</v>
      </c>
      <c r="J22" s="15"/>
    </row>
    <row r="23" spans="2:10" x14ac:dyDescent="0.25">
      <c r="B23" s="29" t="s">
        <v>13</v>
      </c>
      <c r="C23" s="19">
        <v>222</v>
      </c>
      <c r="D23" s="19">
        <v>609</v>
      </c>
      <c r="E23" s="25">
        <v>2233</v>
      </c>
      <c r="F23" s="20">
        <f t="shared" si="4"/>
        <v>0.27272727272727271</v>
      </c>
      <c r="G23" s="21">
        <f t="shared" si="5"/>
        <v>9.9417823555754584E-2</v>
      </c>
      <c r="H23" s="22">
        <f t="shared" si="6"/>
        <v>-1.8744691179161412</v>
      </c>
      <c r="I23" s="23">
        <f t="shared" si="7"/>
        <v>-3.3303516694723676</v>
      </c>
      <c r="J23" s="15"/>
    </row>
    <row r="24" spans="2:10" x14ac:dyDescent="0.25">
      <c r="B24" s="28" t="s">
        <v>26</v>
      </c>
      <c r="H24" s="17"/>
      <c r="J24" s="17"/>
    </row>
    <row r="25" spans="2:10" x14ac:dyDescent="0.25">
      <c r="B25" s="17" t="s">
        <v>27</v>
      </c>
      <c r="C25" s="1">
        <v>2790</v>
      </c>
      <c r="D25" s="1">
        <v>6613</v>
      </c>
      <c r="E25" s="1">
        <v>1109</v>
      </c>
      <c r="F25" s="13">
        <f>D25/E25</f>
        <v>5.9630297565374208</v>
      </c>
      <c r="G25" s="14">
        <f>C25/E25</f>
        <v>2.5157799819657347</v>
      </c>
      <c r="H25" s="15">
        <f>LOG(F25,2)</f>
        <v>2.5760455360748216</v>
      </c>
      <c r="I25" s="16">
        <f>LOG(G25,2)</f>
        <v>1.3310057565548399</v>
      </c>
      <c r="J25" s="15"/>
    </row>
    <row r="26" spans="2:10" x14ac:dyDescent="0.25">
      <c r="B26" s="17" t="s">
        <v>28</v>
      </c>
      <c r="C26" s="1">
        <v>96</v>
      </c>
      <c r="D26" s="1">
        <v>375</v>
      </c>
      <c r="E26" s="1">
        <v>34</v>
      </c>
      <c r="F26" s="13">
        <f>D26/E26</f>
        <v>11.029411764705882</v>
      </c>
      <c r="G26" s="14">
        <f>C26/E26</f>
        <v>2.8235294117647061</v>
      </c>
      <c r="H26" s="15">
        <f>LOG(F26,2)</f>
        <v>3.463283944132904</v>
      </c>
      <c r="I26" s="16">
        <f>LOG(G26,2)</f>
        <v>1.497499659470817</v>
      </c>
      <c r="J26" s="15"/>
    </row>
    <row r="27" spans="2:10" x14ac:dyDescent="0.25">
      <c r="B27" s="17" t="s">
        <v>29</v>
      </c>
      <c r="C27" s="1">
        <v>469</v>
      </c>
      <c r="D27" s="1">
        <v>774</v>
      </c>
      <c r="E27" s="1">
        <v>3262</v>
      </c>
      <c r="F27" s="13">
        <f t="shared" ref="F27:F33" si="8">D27/E27</f>
        <v>0.23727774371551197</v>
      </c>
      <c r="G27" s="14">
        <f t="shared" ref="G27:G33" si="9">C27/E27</f>
        <v>0.14377682403433475</v>
      </c>
      <c r="H27" s="15">
        <f t="shared" ref="H27:H33" si="10">LOG(F27,2)</f>
        <v>-2.0753513105674743</v>
      </c>
      <c r="I27" s="16">
        <f t="shared" ref="I27:I33" si="11">LOG(G27,2)</f>
        <v>-2.7980969541965077</v>
      </c>
      <c r="J27" s="15"/>
    </row>
    <row r="28" spans="2:10" x14ac:dyDescent="0.25">
      <c r="B28" s="17" t="s">
        <v>30</v>
      </c>
      <c r="C28" s="1">
        <v>391</v>
      </c>
      <c r="D28" s="1">
        <v>838</v>
      </c>
      <c r="E28" s="1">
        <v>2448</v>
      </c>
      <c r="F28" s="13">
        <f t="shared" si="8"/>
        <v>0.3423202614379085</v>
      </c>
      <c r="G28" s="14">
        <f t="shared" si="9"/>
        <v>0.15972222222222221</v>
      </c>
      <c r="H28" s="15">
        <f t="shared" si="10"/>
        <v>-1.5465814089933001</v>
      </c>
      <c r="I28" s="16">
        <f t="shared" si="11"/>
        <v>-2.6463630453852995</v>
      </c>
      <c r="J28" s="15"/>
    </row>
    <row r="29" spans="2:10" x14ac:dyDescent="0.25">
      <c r="B29" s="17" t="s">
        <v>31</v>
      </c>
      <c r="C29" s="1">
        <v>262</v>
      </c>
      <c r="D29" s="1">
        <v>1045</v>
      </c>
      <c r="E29" s="1">
        <v>2728</v>
      </c>
      <c r="F29" s="13">
        <f t="shared" si="8"/>
        <v>0.38306451612903225</v>
      </c>
      <c r="G29" s="14">
        <f t="shared" si="9"/>
        <v>9.6041055718475071E-2</v>
      </c>
      <c r="H29" s="15">
        <f t="shared" si="10"/>
        <v>-1.3843407020559275</v>
      </c>
      <c r="I29" s="16">
        <f t="shared" si="11"/>
        <v>-3.3802049274867221</v>
      </c>
      <c r="J29" s="15"/>
    </row>
    <row r="30" spans="2:10" x14ac:dyDescent="0.25">
      <c r="B30" s="17" t="s">
        <v>32</v>
      </c>
      <c r="C30" s="1">
        <v>319</v>
      </c>
      <c r="D30" s="1">
        <v>1104</v>
      </c>
      <c r="E30" s="1">
        <v>4160</v>
      </c>
      <c r="F30" s="13">
        <f t="shared" si="8"/>
        <v>0.26538461538461539</v>
      </c>
      <c r="G30" s="14">
        <f t="shared" si="9"/>
        <v>7.6682692307692313E-2</v>
      </c>
      <c r="H30" s="15">
        <f t="shared" si="10"/>
        <v>-1.9138433562502855</v>
      </c>
      <c r="I30" s="16">
        <f t="shared" si="11"/>
        <v>-3.7049551992635852</v>
      </c>
      <c r="J30" s="15"/>
    </row>
    <row r="31" spans="2:10" x14ac:dyDescent="0.25">
      <c r="B31" s="17" t="s">
        <v>33</v>
      </c>
      <c r="C31" s="1">
        <v>81</v>
      </c>
      <c r="D31" s="1">
        <v>764</v>
      </c>
      <c r="E31" s="1">
        <v>27</v>
      </c>
      <c r="F31" s="13">
        <f t="shared" si="8"/>
        <v>28.296296296296298</v>
      </c>
      <c r="G31" s="14">
        <f t="shared" si="9"/>
        <v>3</v>
      </c>
      <c r="H31" s="15">
        <f t="shared" si="10"/>
        <v>4.8225413258722805</v>
      </c>
      <c r="I31" s="16">
        <f t="shared" si="11"/>
        <v>1.5849625007211563</v>
      </c>
      <c r="J31" s="15"/>
    </row>
    <row r="32" spans="2:10" x14ac:dyDescent="0.25">
      <c r="B32" s="17" t="s">
        <v>34</v>
      </c>
      <c r="C32" s="1">
        <v>236</v>
      </c>
      <c r="D32" s="1">
        <v>595</v>
      </c>
      <c r="E32" s="1">
        <v>1737</v>
      </c>
      <c r="F32" s="13">
        <f t="shared" si="8"/>
        <v>0.34254461715601614</v>
      </c>
      <c r="G32" s="14">
        <f t="shared" si="9"/>
        <v>0.1358664363845711</v>
      </c>
      <c r="H32" s="15">
        <f t="shared" si="10"/>
        <v>-1.5456361805150869</v>
      </c>
      <c r="I32" s="16">
        <f t="shared" si="11"/>
        <v>-2.8797389893485517</v>
      </c>
      <c r="J32" s="15"/>
    </row>
    <row r="33" spans="2:10" x14ac:dyDescent="0.25">
      <c r="B33" s="29" t="s">
        <v>35</v>
      </c>
      <c r="C33" s="3">
        <v>404</v>
      </c>
      <c r="D33" s="3">
        <v>1159</v>
      </c>
      <c r="E33" s="26">
        <v>4420</v>
      </c>
      <c r="F33" s="20">
        <f t="shared" si="8"/>
        <v>0.26221719457013576</v>
      </c>
      <c r="G33" s="21">
        <f t="shared" si="9"/>
        <v>9.1402714932126691E-2</v>
      </c>
      <c r="H33" s="22">
        <f t="shared" si="10"/>
        <v>-1.9311658032723222</v>
      </c>
      <c r="I33" s="23">
        <f t="shared" si="11"/>
        <v>-3.4516191715269993</v>
      </c>
      <c r="J33" s="15"/>
    </row>
    <row r="34" spans="2:10" s="2" customFormat="1" x14ac:dyDescent="0.25"/>
    <row r="35" spans="2:10" s="2" customFormat="1" x14ac:dyDescent="0.25"/>
    <row r="36" spans="2:10" s="2" customFormat="1" x14ac:dyDescent="0.25"/>
    <row r="37" spans="2:10" s="2" customFormat="1" x14ac:dyDescent="0.25"/>
    <row r="38" spans="2:10" s="2" customFormat="1" x14ac:dyDescent="0.25"/>
    <row r="39" spans="2:10" s="2" customFormat="1" x14ac:dyDescent="0.25"/>
    <row r="40" spans="2:10" s="2" customFormat="1" x14ac:dyDescent="0.25"/>
    <row r="41" spans="2:10" s="2" customFormat="1" x14ac:dyDescent="0.25"/>
    <row r="42" spans="2:10" s="2" customFormat="1" x14ac:dyDescent="0.25"/>
    <row r="43" spans="2:10" s="2" customFormat="1" x14ac:dyDescent="0.25"/>
    <row r="44" spans="2:10" s="2" customFormat="1" x14ac:dyDescent="0.25"/>
    <row r="45" spans="2:10" s="2" customFormat="1" x14ac:dyDescent="0.25"/>
    <row r="46" spans="2:10" s="2" customFormat="1" x14ac:dyDescent="0.25"/>
    <row r="47" spans="2:10" s="2" customFormat="1" x14ac:dyDescent="0.25"/>
    <row r="48" spans="2:10" s="2" customFormat="1" x14ac:dyDescent="0.25"/>
    <row r="49" s="2" customFormat="1" x14ac:dyDescent="0.25"/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kadota</dc:creator>
  <cp:lastModifiedBy>kadota</cp:lastModifiedBy>
  <dcterms:created xsi:type="dcterms:W3CDTF">2019-12-28T05:35:37Z</dcterms:created>
  <dcterms:modified xsi:type="dcterms:W3CDTF">2019-12-29T05:01:23Z</dcterms:modified>
</cp:coreProperties>
</file>